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Calendari 2021 22\"/>
    </mc:Choice>
  </mc:AlternateContent>
  <xr:revisionPtr revIDLastSave="0" documentId="8_{34B75513-4FFF-4413-8E03-8FB7577FEBCC}" xr6:coauthVersionLast="47" xr6:coauthVersionMax="47" xr10:uidLastSave="{00000000-0000-0000-0000-000000000000}"/>
  <bookViews>
    <workbookView xWindow="-120" yWindow="-120" windowWidth="20730" windowHeight="11160" xr2:uid="{63A3C331-1524-409C-8E5C-DA8F4C6A3788}"/>
  </bookViews>
  <sheets>
    <sheet name="Organici PC PA Autunno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9" i="1" l="1"/>
  <c r="F89" i="1"/>
  <c r="G89" i="1"/>
  <c r="H89" i="1"/>
  <c r="D89" i="1"/>
  <c r="I29" i="1"/>
  <c r="I17" i="1"/>
  <c r="I27" i="1"/>
  <c r="I81" i="1"/>
  <c r="I79" i="1"/>
  <c r="I63" i="1"/>
  <c r="I71" i="1"/>
  <c r="I44" i="1"/>
  <c r="I50" i="1"/>
  <c r="I38" i="1"/>
  <c r="I25" i="1"/>
  <c r="I78" i="1"/>
  <c r="I53" i="1"/>
  <c r="I83" i="1"/>
  <c r="I11" i="1"/>
  <c r="I86" i="1"/>
  <c r="I74" i="1"/>
  <c r="I48" i="1"/>
  <c r="I39" i="1"/>
  <c r="I58" i="1"/>
  <c r="I31" i="1"/>
  <c r="I12" i="1"/>
  <c r="I40" i="1"/>
  <c r="I14" i="1"/>
  <c r="I13" i="1"/>
  <c r="I46" i="1"/>
  <c r="I3" i="1"/>
  <c r="I19" i="1"/>
  <c r="I32" i="1"/>
  <c r="I24" i="1"/>
  <c r="I75" i="1"/>
  <c r="I5" i="1"/>
  <c r="I15" i="1"/>
  <c r="I10" i="1"/>
  <c r="I9" i="1"/>
  <c r="I41" i="1"/>
  <c r="I84" i="1"/>
  <c r="I35" i="1"/>
  <c r="I26" i="1"/>
  <c r="I23" i="1"/>
  <c r="I22" i="1"/>
  <c r="I66" i="1"/>
  <c r="I45" i="1"/>
  <c r="I54" i="1"/>
  <c r="I47" i="1"/>
  <c r="I61" i="1"/>
  <c r="I73" i="1"/>
  <c r="I7" i="1"/>
  <c r="I49" i="1"/>
  <c r="I70" i="1"/>
  <c r="I28" i="1"/>
  <c r="I21" i="1"/>
  <c r="I33" i="1"/>
  <c r="I59" i="1"/>
  <c r="I64" i="1"/>
  <c r="I4" i="1"/>
  <c r="I87" i="1"/>
  <c r="I42" i="1"/>
  <c r="I43" i="1"/>
  <c r="I52" i="1"/>
  <c r="I6" i="1"/>
  <c r="I69" i="1"/>
  <c r="I51" i="1"/>
  <c r="I72" i="1"/>
  <c r="I88" i="1"/>
  <c r="I62" i="1"/>
  <c r="I37" i="1"/>
  <c r="I76" i="1"/>
  <c r="I80" i="1"/>
  <c r="I8" i="1"/>
  <c r="I56" i="1"/>
  <c r="I85" i="1"/>
  <c r="I77" i="1"/>
  <c r="I67" i="1"/>
  <c r="I20" i="1"/>
  <c r="I82" i="1"/>
  <c r="I57" i="1"/>
  <c r="I65" i="1"/>
  <c r="I30" i="1"/>
  <c r="I55" i="1"/>
  <c r="I68" i="1"/>
  <c r="I60" i="1"/>
  <c r="I18" i="1"/>
  <c r="I16" i="1"/>
  <c r="I2" i="1"/>
  <c r="I36" i="1"/>
  <c r="I34" i="1"/>
  <c r="I89" i="1" l="1"/>
</calcChain>
</file>

<file path=xl/sharedStrings.xml><?xml version="1.0" encoding="utf-8"?>
<sst xmlns="http://schemas.openxmlformats.org/spreadsheetml/2006/main" count="184" uniqueCount="183">
  <si>
    <t>Matricola</t>
  </si>
  <si>
    <t>email</t>
  </si>
  <si>
    <t>2013 PURI</t>
  </si>
  <si>
    <t>MISTA 2013/14</t>
  </si>
  <si>
    <t>PURA 2014</t>
  </si>
  <si>
    <t>PURA 2015</t>
  </si>
  <si>
    <t>MISTA 2015/16</t>
  </si>
  <si>
    <t>CIMIANO CALCIO S.S.D. ARL</t>
  </si>
  <si>
    <t>segreteria@cimiano.it</t>
  </si>
  <si>
    <t>BUCCINASCO</t>
  </si>
  <si>
    <t>info@polisportivabuccinasco.it</t>
  </si>
  <si>
    <t>CENTRO SCHUSTER</t>
  </si>
  <si>
    <t>scuolacalcio@asdcentroschuster.it</t>
  </si>
  <si>
    <t>SUPREMA ODB</t>
  </si>
  <si>
    <t>patty.colciago@libero.it</t>
  </si>
  <si>
    <t>SETTIMO MILANESE</t>
  </si>
  <si>
    <t>segretario@settimocalcio.it</t>
  </si>
  <si>
    <t>REAL CRESCENZAGO</t>
  </si>
  <si>
    <t>segretria@fcdrealcrescenzago.it</t>
  </si>
  <si>
    <t>ROSATESE</t>
  </si>
  <si>
    <t>polirosatese@virgilio.it</t>
  </si>
  <si>
    <t>IRIS 1914</t>
  </si>
  <si>
    <t>INFO@IRIS1914.IT</t>
  </si>
  <si>
    <t>MACALLESI 1927</t>
  </si>
  <si>
    <t>info@macallesi.it</t>
  </si>
  <si>
    <t>ENOTRIA 1908 SSDARL</t>
  </si>
  <si>
    <t>ENOTRIA@ENOTRIA.IT</t>
  </si>
  <si>
    <t>CAVALLINO BIANCO</t>
  </si>
  <si>
    <t>negrisergio@hotmail.it</t>
  </si>
  <si>
    <t>SESTO 2012</t>
  </si>
  <si>
    <t>alessandro.bertinazzi@gmail.com</t>
  </si>
  <si>
    <t>MILANO FOOTBALL ACADEMY</t>
  </si>
  <si>
    <t>segreteria@milanofa.it</t>
  </si>
  <si>
    <t>VIGOR MILANO</t>
  </si>
  <si>
    <t>info@vigormilano.it</t>
  </si>
  <si>
    <t>ATLETICO C.V.S.</t>
  </si>
  <si>
    <t>segreteria@atleticosangiuliano.it</t>
  </si>
  <si>
    <t>VIRTUS ABBIATENSE</t>
  </si>
  <si>
    <t>virtusabbiatense@tiscali.it</t>
  </si>
  <si>
    <t>SEDRIANO</t>
  </si>
  <si>
    <t>info@acdsedriano.it</t>
  </si>
  <si>
    <t>LOMBARDIA 1 S.R.L.S.D.</t>
  </si>
  <si>
    <t>davide@palauno.it</t>
  </si>
  <si>
    <t>FC MILANESE ACADEMY A R.L</t>
  </si>
  <si>
    <t>segreteriasgm@fcmilanese.it</t>
  </si>
  <si>
    <t>ORIONE</t>
  </si>
  <si>
    <t>us.orione@gmail.com</t>
  </si>
  <si>
    <t>CIRCOLO GIOVANILE BRESSO</t>
  </si>
  <si>
    <t>calcio@pcgbresso.it</t>
  </si>
  <si>
    <t>AUSONIA 1931</t>
  </si>
  <si>
    <t>ausonia1931@gmail.com</t>
  </si>
  <si>
    <t>FORZA E CORAGGIO</t>
  </si>
  <si>
    <t>scforzaecoraggio@gmail.com</t>
  </si>
  <si>
    <t>BAGGIO SECONDO</t>
  </si>
  <si>
    <t>ssdbaggio2@gmail.com</t>
  </si>
  <si>
    <t>BAGGESE CALCIO</t>
  </si>
  <si>
    <t>asdbaggesecalcio@libero.it</t>
  </si>
  <si>
    <t>LA SPEZIA CALCIO</t>
  </si>
  <si>
    <t>GSlaspezia@LIBERO.IT</t>
  </si>
  <si>
    <t>ACCADEMIA INTERNAZIONALE</t>
  </si>
  <si>
    <t>adb@accademiainternazionale.it</t>
  </si>
  <si>
    <t>CALCIO BONOLA</t>
  </si>
  <si>
    <t>bonolacalcio@gmail.com</t>
  </si>
  <si>
    <t>CITTA DI OPERA</t>
  </si>
  <si>
    <t>vecchio.silvio@hsr.it</t>
  </si>
  <si>
    <t>CASSINA NUOVA</t>
  </si>
  <si>
    <t>info@polcassinanuova.it</t>
  </si>
  <si>
    <t>SEGURO A.S.D.</t>
  </si>
  <si>
    <t>info@usseguro.it</t>
  </si>
  <si>
    <t>AFFORESE</t>
  </si>
  <si>
    <t>an.dichiara59@gmail.com</t>
  </si>
  <si>
    <t>BARANZATESE 1948</t>
  </si>
  <si>
    <t>info@polbaranzatese.it</t>
  </si>
  <si>
    <t>ASSAGO A.S.D.</t>
  </si>
  <si>
    <t>segreteria@gsassago1968.com</t>
  </si>
  <si>
    <t>ARDOR BOLLATE</t>
  </si>
  <si>
    <t>segreteria.ardor.calcio@gmail.com</t>
  </si>
  <si>
    <t>FRECCIA AZZURRA 1945</t>
  </si>
  <si>
    <t>freccia1945@gmail.com</t>
  </si>
  <si>
    <t>VILLA</t>
  </si>
  <si>
    <t>villacalcio.milano@libero.it</t>
  </si>
  <si>
    <t>CITTA DI VIGEVANO S.R.L.</t>
  </si>
  <si>
    <t>cittadivigevano@gmail.com</t>
  </si>
  <si>
    <t>CENTRO SCHIAFFINO 1988SRL</t>
  </si>
  <si>
    <t>tornei@centroschiaffino.com</t>
  </si>
  <si>
    <t>CALVAIRATE</t>
  </si>
  <si>
    <t>calvairatecalcio@gmail.com</t>
  </si>
  <si>
    <t>CALCIO LACCHIARELLA</t>
  </si>
  <si>
    <t>asdcalciolacchiarella@gmail.com</t>
  </si>
  <si>
    <t>RHODENSE</t>
  </si>
  <si>
    <t>rhodense@rhodensecalcio.it</t>
  </si>
  <si>
    <t>J.CUSANO 1913</t>
  </si>
  <si>
    <t>asdjcusano1913@gmail.com</t>
  </si>
  <si>
    <t>NUOVA AMATESE CALCIO</t>
  </si>
  <si>
    <t>segreteria@nuovaamatesecalcio.it</t>
  </si>
  <si>
    <t>LOCATE</t>
  </si>
  <si>
    <t>cs.locate@yahoo.it</t>
  </si>
  <si>
    <t>POLISPORTIVA CORSICO</t>
  </si>
  <si>
    <t>polisportivacorsico@gmail.com</t>
  </si>
  <si>
    <t>S.GIORGIO LIMITO A.S.D.</t>
  </si>
  <si>
    <t>psgl.1965@polsangiorgiolimito.it</t>
  </si>
  <si>
    <t>ALDINI S.S.D.AR.L.</t>
  </si>
  <si>
    <t>info@aldinibariviera.it</t>
  </si>
  <si>
    <t>LOMBARDINA</t>
  </si>
  <si>
    <t>asdlombardina@libero.it</t>
  </si>
  <si>
    <t>RONDO DINAMO</t>
  </si>
  <si>
    <t>r.dinamo@libero.it</t>
  </si>
  <si>
    <t>CESANO BOSCONE IDROSTAR</t>
  </si>
  <si>
    <t>calcio.asdidrostar@gmail.com</t>
  </si>
  <si>
    <t>CALCIO CLUB MILANO</t>
  </si>
  <si>
    <t>segreteria@club-milano.it</t>
  </si>
  <si>
    <t>CITTA DI SANGIULIANO 1968</t>
  </si>
  <si>
    <t>ASDCITTADISANGIULIANO@GMAIL.COM</t>
  </si>
  <si>
    <t>OSAL NOVATE</t>
  </si>
  <si>
    <t>calcio@osalnovate.it</t>
  </si>
  <si>
    <t>REAL MILANO</t>
  </si>
  <si>
    <t>asdrealmilano@gmail.com</t>
  </si>
  <si>
    <t>ACCADEMIA MILANESE</t>
  </si>
  <si>
    <t>info@accademiamilanese.it</t>
  </si>
  <si>
    <t>VISCONTINI</t>
  </si>
  <si>
    <t>usviscontini@gmail.com</t>
  </si>
  <si>
    <t>FROG MILANO</t>
  </si>
  <si>
    <t>acdfrogmilano@gmail.com</t>
  </si>
  <si>
    <t>FUTURA SEGRATE</t>
  </si>
  <si>
    <t>vincenzo.moschella@alice.it</t>
  </si>
  <si>
    <t>MELZO 1908</t>
  </si>
  <si>
    <t>info.usmelzo@gmail.com</t>
  </si>
  <si>
    <t>ALCIONE MILANO SSD A RL</t>
  </si>
  <si>
    <t>sergiopelle91@gmail.com</t>
  </si>
  <si>
    <t>RONDINELLA A.S.D. 1955</t>
  </si>
  <si>
    <t>gsrondinella@alice.it</t>
  </si>
  <si>
    <t>MASSERONI MARCHESE SRL</t>
  </si>
  <si>
    <t>laura@masseronimarchese.it</t>
  </si>
  <si>
    <t>ROZZANO CALCIO SRL SSD</t>
  </si>
  <si>
    <t>info@rozzanocalcio.it</t>
  </si>
  <si>
    <t>ZIBIDO S.GIACOMO</t>
  </si>
  <si>
    <t>info@asdzibido.it</t>
  </si>
  <si>
    <t>POLISPORTIVA SAN VITTORE</t>
  </si>
  <si>
    <t>sanvittore.polisportiva@gmail.com</t>
  </si>
  <si>
    <t>DEVILS</t>
  </si>
  <si>
    <t>devilscalcio@gmail.com</t>
  </si>
  <si>
    <t>SEMPIONE HALF 1919</t>
  </si>
  <si>
    <t>sempionehalf@libero.it</t>
  </si>
  <si>
    <t>SS FRANCO SCARIONI 1925</t>
  </si>
  <si>
    <t>segreteria@scarionicalcio.it</t>
  </si>
  <si>
    <t>ARCA</t>
  </si>
  <si>
    <t>arca.calcio@gmail.com</t>
  </si>
  <si>
    <t>OLYMPIQUE MILANO</t>
  </si>
  <si>
    <t>segreteria@olympiquemilano.it</t>
  </si>
  <si>
    <t>VILLAPIZZONE C.D.A.</t>
  </si>
  <si>
    <t>segreteria@cdavillapizzone.com</t>
  </si>
  <si>
    <t>SERENISSIMA S.PIO X</t>
  </si>
  <si>
    <t>gsserenissima@tiscali.it</t>
  </si>
  <si>
    <t>ROGOREDO 1984 A.S.D.</t>
  </si>
  <si>
    <t>rogoredo84-calcio@hotmail.it</t>
  </si>
  <si>
    <t>CALCIO CINISELLO SSD A RL</t>
  </si>
  <si>
    <t>calciociniselloss@gmail.com</t>
  </si>
  <si>
    <t>VIGHIGNOLO</t>
  </si>
  <si>
    <t>usvighignolo1967@libero.it</t>
  </si>
  <si>
    <t>ORATORIO SAN GIUSEPPE</t>
  </si>
  <si>
    <t>infoasdsangiuseppe@gmail.com</t>
  </si>
  <si>
    <t>REAL TREZZANO</t>
  </si>
  <si>
    <t>segreteria@asdrealtrezzano.it</t>
  </si>
  <si>
    <t>CINISELLO</t>
  </si>
  <si>
    <t>FCCINISELLO1@VIRGILIO.IT</t>
  </si>
  <si>
    <t>NUOVA TREZZANO</t>
  </si>
  <si>
    <t>nuova.trezzano@gmail.com</t>
  </si>
  <si>
    <t>ROMANO BANCO</t>
  </si>
  <si>
    <t>info@csromanobanco.it</t>
  </si>
  <si>
    <t>PIOLTELLESE 1967</t>
  </si>
  <si>
    <t xml:space="preserve">pioltellese1967@gmail.com </t>
  </si>
  <si>
    <t>C.O.B. 91</t>
  </si>
  <si>
    <t>ascob91@libero.it</t>
  </si>
  <si>
    <t>BOLLATESE</t>
  </si>
  <si>
    <t>segreteriabollatese@hotmail.com</t>
  </si>
  <si>
    <t>ACADEMY PRO SESTO ARL</t>
  </si>
  <si>
    <t>SETTOREGIOVANILE@PROSESTOACADEMY.IT</t>
  </si>
  <si>
    <t>COLOGNO</t>
  </si>
  <si>
    <t>ilsanto19864@gmail.com</t>
  </si>
  <si>
    <t>CITTA DI SEGRATE</t>
  </si>
  <si>
    <t>segreteria@polisportivasegrate.it</t>
  </si>
  <si>
    <t>Società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</si>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</sst>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e" xfId="0" builtinId="0"/>
  </cellStyles>
  <dxfs count="13">
    <dxf>
      <font>
        <b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B1CC66A-917A-4423-88EB-8BE0F4364095}" name="Tabella1" displayName="Tabella1" ref="A1:I89" totalsRowCount="1">
  <autoFilter ref="A1:I88" xr:uid="{BB1CC66A-917A-4423-88EB-8BE0F4364095}"/>
  <sortState xmlns:xlrd2="http://schemas.microsoft.com/office/spreadsheetml/2017/richdata2" ref="A2:I88">
    <sortCondition ref="B1:B88"/>
  </sortState>
  <tableColumns count="9">
    <tableColumn id="1" xr3:uid="{B980ADF4-925E-4D8E-BA12-B2CD0E83D0B7}" name="Matricola" totalsRowLabel="Totale"/>
    <tableColumn id="2" xr3:uid="{31481C10-7DC9-4035-A2C6-517BF951EACC}" name="Società"/>
    <tableColumn id="3" xr3:uid="{2EA20664-4037-4C86-9DA0-CEEB1C89759F}" name="email"/>
    <tableColumn id="4" xr3:uid="{80BC7301-4A89-4307-B960-651E20787289}" name="2013 PURI" totalsRowFunction="sum" dataDxfId="11" totalsRowDxfId="7"/>
    <tableColumn id="5" xr3:uid="{B6E3BB41-571C-4D5D-BA21-7EF96F931583}" name="MISTA 2013/14" totalsRowFunction="sum" dataDxfId="10" totalsRowDxfId="6"/>
    <tableColumn id="6" xr3:uid="{3558F2E1-44FF-4ADF-AA5F-EE1D4E2C4B75}" name="PURA 2014" totalsRowFunction="sum" dataDxfId="9" totalsRowDxfId="5"/>
    <tableColumn id="7" xr3:uid="{F06FBAC3-A6D5-48A0-ADD0-8D75C31FDCAD}" name="PURA 2015" totalsRowFunction="sum" dataDxfId="8" totalsRowDxfId="4"/>
    <tableColumn id="8" xr3:uid="{92A04DF8-4D24-427A-80D9-2E3909AC9CD7}" name="MISTA 2015/16" totalsRowFunction="sum" dataDxfId="2" totalsRowDxfId="3"/>
    <tableColumn id="9" xr3:uid="{3BBB3576-1FF6-43AD-9DC6-722781920D74}" name="Totale" totalsRowFunction="sum" dataDxfId="1" totalsRowDxfId="0">
      <calculatedColumnFormula>+SUM(Tabella1[[#This Row],[2013 PURI]:[MISTA 2015/16]])</calculatedColumnFormula>
    </tableColumn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1A249-E84B-4806-844F-01C57BCAB109}">
  <dimension ref="A1:I89"/>
  <sheetViews>
    <sheetView tabSelected="1" workbookViewId="0">
      <pane xSplit="3" ySplit="1" topLeftCell="D87" activePane="bottomRight" state="frozen"/>
      <selection pane="topRight" activeCell="D1" sqref="D1"/>
      <selection pane="bottomLeft" activeCell="A2" sqref="A2"/>
      <selection pane="bottomRight" activeCell="D7" sqref="D7:E7"/>
    </sheetView>
  </sheetViews>
  <sheetFormatPr defaultRowHeight="15" x14ac:dyDescent="0.25"/>
  <cols>
    <col min="1" max="1" width="11.42578125" customWidth="1"/>
    <col min="2" max="2" width="28.140625" bestFit="1" customWidth="1"/>
    <col min="3" max="3" width="41.140625" bestFit="1" customWidth="1"/>
    <col min="4" max="4" width="13.5703125" style="1" customWidth="1"/>
    <col min="5" max="5" width="16" style="1" customWidth="1"/>
    <col min="6" max="7" width="12.42578125" style="1" customWidth="1"/>
    <col min="8" max="8" width="16" style="1" customWidth="1"/>
    <col min="9" max="9" width="9.140625" style="2"/>
  </cols>
  <sheetData>
    <row r="1" spans="1:9" x14ac:dyDescent="0.25">
      <c r="A1" t="s">
        <v>0</v>
      </c>
      <c r="B1" t="s">
        <v>181</v>
      </c>
      <c r="C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182</v>
      </c>
    </row>
    <row r="2" spans="1:9" x14ac:dyDescent="0.25">
      <c r="A2">
        <v>951717</v>
      </c>
      <c r="B2" t="s">
        <v>175</v>
      </c>
      <c r="C2" t="s">
        <v>176</v>
      </c>
      <c r="D2" s="1">
        <v>3</v>
      </c>
      <c r="E2" s="1">
        <v>1</v>
      </c>
      <c r="F2" s="1">
        <v>2</v>
      </c>
      <c r="G2" s="1">
        <v>2</v>
      </c>
      <c r="H2" s="1">
        <v>2</v>
      </c>
      <c r="I2" s="2">
        <f>+SUM(Tabella1[[#This Row],[2013 PURI]:[MISTA 2015/16]])</f>
        <v>10</v>
      </c>
    </row>
    <row r="3" spans="1:9" x14ac:dyDescent="0.25">
      <c r="A3">
        <v>78774</v>
      </c>
      <c r="B3" t="s">
        <v>59</v>
      </c>
      <c r="C3" t="s">
        <v>60</v>
      </c>
      <c r="D3" s="1">
        <v>1</v>
      </c>
      <c r="F3" s="1">
        <v>1</v>
      </c>
      <c r="I3" s="2">
        <f>+SUM(Tabella1[[#This Row],[2013 PURI]:[MISTA 2015/16]])</f>
        <v>2</v>
      </c>
    </row>
    <row r="4" spans="1:9" x14ac:dyDescent="0.25">
      <c r="A4">
        <v>953662</v>
      </c>
      <c r="B4" t="s">
        <v>117</v>
      </c>
      <c r="C4" t="s">
        <v>118</v>
      </c>
      <c r="D4" s="1">
        <v>1</v>
      </c>
      <c r="F4" s="1">
        <v>1</v>
      </c>
      <c r="H4" s="1">
        <v>2</v>
      </c>
      <c r="I4" s="2">
        <f>+SUM(Tabella1[[#This Row],[2013 PURI]:[MISTA 2015/16]])</f>
        <v>4</v>
      </c>
    </row>
    <row r="5" spans="1:9" x14ac:dyDescent="0.25">
      <c r="A5">
        <v>917094</v>
      </c>
      <c r="B5" t="s">
        <v>69</v>
      </c>
      <c r="C5" t="s">
        <v>70</v>
      </c>
      <c r="D5" s="1">
        <v>1</v>
      </c>
      <c r="F5" s="1">
        <v>1</v>
      </c>
      <c r="G5" s="1">
        <v>1</v>
      </c>
      <c r="H5" s="1">
        <v>1</v>
      </c>
      <c r="I5" s="2">
        <f>+SUM(Tabella1[[#This Row],[2013 PURI]:[MISTA 2015/16]])</f>
        <v>4</v>
      </c>
    </row>
    <row r="6" spans="1:9" x14ac:dyDescent="0.25">
      <c r="A6">
        <v>918780</v>
      </c>
      <c r="B6" t="s">
        <v>127</v>
      </c>
      <c r="C6" t="s">
        <v>128</v>
      </c>
      <c r="D6" s="1">
        <v>1</v>
      </c>
      <c r="F6" s="1">
        <v>1</v>
      </c>
      <c r="G6" s="1">
        <v>1</v>
      </c>
      <c r="I6" s="2">
        <f>+SUM(Tabella1[[#This Row],[2013 PURI]:[MISTA 2015/16]])</f>
        <v>3</v>
      </c>
    </row>
    <row r="7" spans="1:9" x14ac:dyDescent="0.25">
      <c r="A7">
        <v>676148</v>
      </c>
      <c r="B7" t="s">
        <v>101</v>
      </c>
      <c r="C7" t="s">
        <v>102</v>
      </c>
      <c r="D7" s="1">
        <v>1</v>
      </c>
      <c r="F7" s="1">
        <v>2</v>
      </c>
      <c r="G7" s="1">
        <v>1</v>
      </c>
      <c r="I7" s="2">
        <f>+SUM(Tabella1[[#This Row],[2013 PURI]:[MISTA 2015/16]])</f>
        <v>4</v>
      </c>
    </row>
    <row r="8" spans="1:9" x14ac:dyDescent="0.25">
      <c r="A8">
        <v>675400</v>
      </c>
      <c r="B8" t="s">
        <v>145</v>
      </c>
      <c r="C8" t="s">
        <v>146</v>
      </c>
      <c r="E8" s="1">
        <v>1</v>
      </c>
      <c r="I8" s="2">
        <f>+SUM(Tabella1[[#This Row],[2013 PURI]:[MISTA 2015/16]])</f>
        <v>1</v>
      </c>
    </row>
    <row r="9" spans="1:9" x14ac:dyDescent="0.25">
      <c r="A9">
        <v>59453</v>
      </c>
      <c r="B9" t="s">
        <v>75</v>
      </c>
      <c r="C9" t="s">
        <v>76</v>
      </c>
      <c r="D9" s="1">
        <v>1</v>
      </c>
      <c r="F9" s="1">
        <v>1</v>
      </c>
      <c r="G9" s="1">
        <v>1</v>
      </c>
      <c r="H9" s="1">
        <v>1</v>
      </c>
      <c r="I9" s="2">
        <f>+SUM(Tabella1[[#This Row],[2013 PURI]:[MISTA 2015/16]])</f>
        <v>4</v>
      </c>
    </row>
    <row r="10" spans="1:9" x14ac:dyDescent="0.25">
      <c r="A10">
        <v>3460</v>
      </c>
      <c r="B10" t="s">
        <v>73</v>
      </c>
      <c r="C10" t="s">
        <v>74</v>
      </c>
      <c r="D10" s="1">
        <v>2</v>
      </c>
      <c r="F10" s="1">
        <v>2</v>
      </c>
      <c r="I10" s="2">
        <f>+SUM(Tabella1[[#This Row],[2013 PURI]:[MISTA 2015/16]])</f>
        <v>4</v>
      </c>
    </row>
    <row r="11" spans="1:9" x14ac:dyDescent="0.25">
      <c r="A11">
        <v>937718</v>
      </c>
      <c r="B11" t="s">
        <v>35</v>
      </c>
      <c r="C11" t="s">
        <v>36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2">
        <f>+SUM(Tabella1[[#This Row],[2013 PURI]:[MISTA 2015/16]])</f>
        <v>5</v>
      </c>
    </row>
    <row r="12" spans="1:9" x14ac:dyDescent="0.25">
      <c r="A12">
        <v>953764</v>
      </c>
      <c r="B12" t="s">
        <v>49</v>
      </c>
      <c r="C12" t="s">
        <v>50</v>
      </c>
      <c r="D12" s="1">
        <v>3</v>
      </c>
      <c r="F12" s="1">
        <v>2</v>
      </c>
      <c r="G12" s="1">
        <v>2</v>
      </c>
      <c r="H12" s="1">
        <v>2</v>
      </c>
      <c r="I12" s="2">
        <f>+SUM(Tabella1[[#This Row],[2013 PURI]:[MISTA 2015/16]])</f>
        <v>9</v>
      </c>
    </row>
    <row r="13" spans="1:9" x14ac:dyDescent="0.25">
      <c r="A13">
        <v>952909</v>
      </c>
      <c r="B13" t="s">
        <v>55</v>
      </c>
      <c r="C13" t="s">
        <v>56</v>
      </c>
      <c r="D13" s="1">
        <v>2</v>
      </c>
      <c r="F13" s="1">
        <v>2</v>
      </c>
      <c r="G13" s="1">
        <v>1</v>
      </c>
      <c r="I13" s="2">
        <f>+SUM(Tabella1[[#This Row],[2013 PURI]:[MISTA 2015/16]])</f>
        <v>5</v>
      </c>
    </row>
    <row r="14" spans="1:9" x14ac:dyDescent="0.25">
      <c r="A14">
        <v>62185</v>
      </c>
      <c r="B14" t="s">
        <v>53</v>
      </c>
      <c r="C14" t="s">
        <v>54</v>
      </c>
      <c r="D14" s="1">
        <v>1</v>
      </c>
      <c r="F14" s="1">
        <v>1</v>
      </c>
      <c r="G14" s="1">
        <v>1</v>
      </c>
      <c r="I14" s="2">
        <f>+SUM(Tabella1[[#This Row],[2013 PURI]:[MISTA 2015/16]])</f>
        <v>3</v>
      </c>
    </row>
    <row r="15" spans="1:9" x14ac:dyDescent="0.25">
      <c r="A15">
        <v>5590</v>
      </c>
      <c r="B15" t="s">
        <v>71</v>
      </c>
      <c r="C15" t="s">
        <v>72</v>
      </c>
      <c r="D15" s="1">
        <v>2</v>
      </c>
      <c r="F15" s="1">
        <v>2</v>
      </c>
      <c r="H15" s="1">
        <v>1</v>
      </c>
      <c r="I15" s="2">
        <f>+SUM(Tabella1[[#This Row],[2013 PURI]:[MISTA 2015/16]])</f>
        <v>5</v>
      </c>
    </row>
    <row r="16" spans="1:9" x14ac:dyDescent="0.25">
      <c r="A16">
        <v>57837</v>
      </c>
      <c r="B16" t="s">
        <v>173</v>
      </c>
      <c r="C16" t="s">
        <v>174</v>
      </c>
      <c r="D16" s="1">
        <v>2</v>
      </c>
      <c r="F16" s="1">
        <v>2</v>
      </c>
      <c r="I16" s="2">
        <f>+SUM(Tabella1[[#This Row],[2013 PURI]:[MISTA 2015/16]])</f>
        <v>4</v>
      </c>
    </row>
    <row r="17" spans="1:9" x14ac:dyDescent="0.25">
      <c r="A17">
        <v>676162</v>
      </c>
      <c r="B17" t="s">
        <v>9</v>
      </c>
      <c r="C17" t="s">
        <v>10</v>
      </c>
      <c r="E17" s="1">
        <v>1</v>
      </c>
      <c r="F17" s="1">
        <v>2</v>
      </c>
      <c r="H17" s="1">
        <v>1</v>
      </c>
      <c r="I17" s="2">
        <f>+SUM(Tabella1[[#This Row],[2013 PURI]:[MISTA 2015/16]])</f>
        <v>4</v>
      </c>
    </row>
    <row r="18" spans="1:9" x14ac:dyDescent="0.25">
      <c r="A18">
        <v>79921</v>
      </c>
      <c r="B18" t="s">
        <v>171</v>
      </c>
      <c r="C18" t="s">
        <v>172</v>
      </c>
      <c r="F18" s="1">
        <v>1</v>
      </c>
      <c r="I18" s="2">
        <f>+SUM(Tabella1[[#This Row],[2013 PURI]:[MISTA 2015/16]])</f>
        <v>1</v>
      </c>
    </row>
    <row r="19" spans="1:9" x14ac:dyDescent="0.25">
      <c r="A19">
        <v>943260</v>
      </c>
      <c r="B19" t="s">
        <v>61</v>
      </c>
      <c r="C19" t="s">
        <v>62</v>
      </c>
      <c r="E19" s="1">
        <v>2</v>
      </c>
      <c r="H19" s="1">
        <v>1</v>
      </c>
      <c r="I19" s="2">
        <f>+SUM(Tabella1[[#This Row],[2013 PURI]:[MISTA 2015/16]])</f>
        <v>3</v>
      </c>
    </row>
    <row r="20" spans="1:9" x14ac:dyDescent="0.25">
      <c r="A20">
        <v>953668</v>
      </c>
      <c r="B20" t="s">
        <v>155</v>
      </c>
      <c r="C20" t="s">
        <v>156</v>
      </c>
      <c r="E20" s="1">
        <v>1</v>
      </c>
      <c r="H20" s="1">
        <v>1</v>
      </c>
      <c r="I20" s="2">
        <f>+SUM(Tabella1[[#This Row],[2013 PURI]:[MISTA 2015/16]])</f>
        <v>2</v>
      </c>
    </row>
    <row r="21" spans="1:9" x14ac:dyDescent="0.25">
      <c r="A21">
        <v>23390</v>
      </c>
      <c r="B21" t="s">
        <v>109</v>
      </c>
      <c r="C21" t="s">
        <v>110</v>
      </c>
      <c r="D21" s="1">
        <v>4</v>
      </c>
      <c r="E21" s="1">
        <v>1</v>
      </c>
      <c r="F21" s="1">
        <v>2</v>
      </c>
      <c r="G21" s="1">
        <v>1</v>
      </c>
      <c r="H21" s="1">
        <v>2</v>
      </c>
      <c r="I21" s="2">
        <f>+SUM(Tabella1[[#This Row],[2013 PURI]:[MISTA 2015/16]])</f>
        <v>10</v>
      </c>
    </row>
    <row r="22" spans="1:9" x14ac:dyDescent="0.25">
      <c r="A22">
        <v>953706</v>
      </c>
      <c r="B22" t="s">
        <v>87</v>
      </c>
      <c r="C22" t="s">
        <v>88</v>
      </c>
      <c r="D22" s="1">
        <v>1</v>
      </c>
      <c r="F22" s="1">
        <v>1</v>
      </c>
      <c r="G22" s="1">
        <v>1</v>
      </c>
      <c r="H22" s="1">
        <v>1</v>
      </c>
      <c r="I22" s="2">
        <f>+SUM(Tabella1[[#This Row],[2013 PURI]:[MISTA 2015/16]])</f>
        <v>4</v>
      </c>
    </row>
    <row r="23" spans="1:9" x14ac:dyDescent="0.25">
      <c r="A23">
        <v>8780</v>
      </c>
      <c r="B23" t="s">
        <v>85</v>
      </c>
      <c r="C23" t="s">
        <v>86</v>
      </c>
      <c r="D23" s="1">
        <v>1</v>
      </c>
      <c r="F23" s="1">
        <v>3</v>
      </c>
      <c r="H23" s="1">
        <v>2</v>
      </c>
      <c r="I23" s="2">
        <f>+SUM(Tabella1[[#This Row],[2013 PURI]:[MISTA 2015/16]])</f>
        <v>6</v>
      </c>
    </row>
    <row r="24" spans="1:9" x14ac:dyDescent="0.25">
      <c r="A24">
        <v>675015</v>
      </c>
      <c r="B24" t="s">
        <v>65</v>
      </c>
      <c r="C24" t="s">
        <v>66</v>
      </c>
      <c r="E24" s="1">
        <v>1</v>
      </c>
      <c r="H24" s="1">
        <v>1</v>
      </c>
      <c r="I24" s="2">
        <f>+SUM(Tabella1[[#This Row],[2013 PURI]:[MISTA 2015/16]])</f>
        <v>2</v>
      </c>
    </row>
    <row r="25" spans="1:9" x14ac:dyDescent="0.25">
      <c r="A25">
        <v>675869</v>
      </c>
      <c r="B25" t="s">
        <v>27</v>
      </c>
      <c r="C25" t="s">
        <v>28</v>
      </c>
      <c r="G25" s="1">
        <v>2</v>
      </c>
      <c r="I25" s="2">
        <f>+SUM(Tabella1[[#This Row],[2013 PURI]:[MISTA 2015/16]])</f>
        <v>2</v>
      </c>
    </row>
    <row r="26" spans="1:9" x14ac:dyDescent="0.25">
      <c r="A26">
        <v>934249</v>
      </c>
      <c r="B26" t="s">
        <v>83</v>
      </c>
      <c r="C26" t="s">
        <v>84</v>
      </c>
      <c r="D26" s="1">
        <v>2</v>
      </c>
      <c r="F26" s="1">
        <v>2</v>
      </c>
      <c r="G26" s="1">
        <v>2</v>
      </c>
      <c r="I26" s="2">
        <f>+SUM(Tabella1[[#This Row],[2013 PURI]:[MISTA 2015/16]])</f>
        <v>6</v>
      </c>
    </row>
    <row r="27" spans="1:9" x14ac:dyDescent="0.25">
      <c r="A27">
        <v>59010</v>
      </c>
      <c r="B27" t="s">
        <v>11</v>
      </c>
      <c r="C27" t="s">
        <v>12</v>
      </c>
      <c r="D27" s="1">
        <v>2</v>
      </c>
      <c r="F27" s="1">
        <v>2</v>
      </c>
      <c r="I27" s="2">
        <f>+SUM(Tabella1[[#This Row],[2013 PURI]:[MISTA 2015/16]])</f>
        <v>4</v>
      </c>
    </row>
    <row r="28" spans="1:9" x14ac:dyDescent="0.25">
      <c r="A28">
        <v>943375</v>
      </c>
      <c r="B28" t="s">
        <v>107</v>
      </c>
      <c r="C28" t="s">
        <v>108</v>
      </c>
      <c r="D28" s="1">
        <v>1</v>
      </c>
      <c r="F28" s="1">
        <v>1</v>
      </c>
      <c r="G28" s="1">
        <v>1</v>
      </c>
      <c r="I28" s="2">
        <f>+SUM(Tabella1[[#This Row],[2013 PURI]:[MISTA 2015/16]])</f>
        <v>3</v>
      </c>
    </row>
    <row r="29" spans="1:9" x14ac:dyDescent="0.25">
      <c r="A29">
        <v>73949</v>
      </c>
      <c r="B29" t="s">
        <v>7</v>
      </c>
      <c r="C29" t="s">
        <v>8</v>
      </c>
      <c r="D29" s="1">
        <v>1</v>
      </c>
      <c r="F29" s="1">
        <v>1</v>
      </c>
      <c r="G29" s="1">
        <v>1</v>
      </c>
      <c r="I29" s="2">
        <f>+SUM(Tabella1[[#This Row],[2013 PURI]:[MISTA 2015/16]])</f>
        <v>3</v>
      </c>
    </row>
    <row r="30" spans="1:9" x14ac:dyDescent="0.25">
      <c r="A30">
        <v>80965</v>
      </c>
      <c r="B30" t="s">
        <v>163</v>
      </c>
      <c r="C30" t="s">
        <v>164</v>
      </c>
      <c r="D30" s="1">
        <v>1</v>
      </c>
      <c r="F30" s="1">
        <v>2</v>
      </c>
      <c r="H30" s="1">
        <v>2</v>
      </c>
      <c r="I30" s="2">
        <f>+SUM(Tabella1[[#This Row],[2013 PURI]:[MISTA 2015/16]])</f>
        <v>5</v>
      </c>
    </row>
    <row r="31" spans="1:9" x14ac:dyDescent="0.25">
      <c r="A31">
        <v>13010</v>
      </c>
      <c r="B31" t="s">
        <v>47</v>
      </c>
      <c r="C31" t="s">
        <v>48</v>
      </c>
      <c r="D31" s="1">
        <v>1</v>
      </c>
      <c r="F31" s="1">
        <v>1</v>
      </c>
      <c r="I31" s="2">
        <f>+SUM(Tabella1[[#This Row],[2013 PURI]:[MISTA 2015/16]])</f>
        <v>2</v>
      </c>
    </row>
    <row r="32" spans="1:9" x14ac:dyDescent="0.25">
      <c r="A32">
        <v>918788</v>
      </c>
      <c r="B32" t="s">
        <v>63</v>
      </c>
      <c r="C32" t="s">
        <v>64</v>
      </c>
      <c r="D32" s="1">
        <v>2</v>
      </c>
      <c r="F32" s="1">
        <v>2</v>
      </c>
      <c r="G32" s="1">
        <v>1</v>
      </c>
      <c r="H32" s="1">
        <v>1</v>
      </c>
      <c r="I32" s="2">
        <f>+SUM(Tabella1[[#This Row],[2013 PURI]:[MISTA 2015/16]])</f>
        <v>6</v>
      </c>
    </row>
    <row r="33" spans="1:9" x14ac:dyDescent="0.25">
      <c r="A33">
        <v>675642</v>
      </c>
      <c r="B33" t="s">
        <v>111</v>
      </c>
      <c r="C33" t="s">
        <v>112</v>
      </c>
      <c r="E33" s="1">
        <v>1</v>
      </c>
      <c r="H33" s="1">
        <v>1</v>
      </c>
      <c r="I33" s="2">
        <f>+SUM(Tabella1[[#This Row],[2013 PURI]:[MISTA 2015/16]])</f>
        <v>2</v>
      </c>
    </row>
    <row r="34" spans="1:9" x14ac:dyDescent="0.25">
      <c r="A34">
        <v>930021</v>
      </c>
      <c r="B34" t="s">
        <v>179</v>
      </c>
      <c r="C34" t="s">
        <v>180</v>
      </c>
      <c r="D34" s="1">
        <v>2</v>
      </c>
      <c r="F34" s="1">
        <v>2</v>
      </c>
      <c r="G34" s="1">
        <v>1</v>
      </c>
      <c r="I34" s="2">
        <f>+SUM(Tabella1[[#This Row],[2013 PURI]:[MISTA 2015/16]])</f>
        <v>5</v>
      </c>
    </row>
    <row r="35" spans="1:9" x14ac:dyDescent="0.25">
      <c r="A35">
        <v>933900</v>
      </c>
      <c r="B35" t="s">
        <v>81</v>
      </c>
      <c r="C35" t="s">
        <v>82</v>
      </c>
      <c r="D35" s="1">
        <v>1</v>
      </c>
      <c r="F35" s="1">
        <v>1</v>
      </c>
      <c r="I35" s="2">
        <f>+SUM(Tabella1[[#This Row],[2013 PURI]:[MISTA 2015/16]])</f>
        <v>2</v>
      </c>
    </row>
    <row r="36" spans="1:9" x14ac:dyDescent="0.25">
      <c r="A36">
        <v>951412</v>
      </c>
      <c r="B36" t="s">
        <v>177</v>
      </c>
      <c r="C36" t="s">
        <v>178</v>
      </c>
      <c r="D36" s="1">
        <v>1</v>
      </c>
      <c r="F36" s="1">
        <v>1</v>
      </c>
      <c r="G36" s="1">
        <v>1</v>
      </c>
      <c r="H36" s="1">
        <v>1</v>
      </c>
      <c r="I36" s="2">
        <f>+SUM(Tabella1[[#This Row],[2013 PURI]:[MISTA 2015/16]])</f>
        <v>4</v>
      </c>
    </row>
    <row r="37" spans="1:9" x14ac:dyDescent="0.25">
      <c r="A37">
        <v>930123</v>
      </c>
      <c r="B37" t="s">
        <v>139</v>
      </c>
      <c r="C37" t="s">
        <v>140</v>
      </c>
      <c r="D37" s="1">
        <v>2</v>
      </c>
      <c r="F37" s="1">
        <v>2</v>
      </c>
      <c r="H37" s="1">
        <v>1</v>
      </c>
      <c r="I37" s="2">
        <f>+SUM(Tabella1[[#This Row],[2013 PURI]:[MISTA 2015/16]])</f>
        <v>5</v>
      </c>
    </row>
    <row r="38" spans="1:9" x14ac:dyDescent="0.25">
      <c r="A38">
        <v>16940</v>
      </c>
      <c r="B38" t="s">
        <v>25</v>
      </c>
      <c r="C38" t="s">
        <v>26</v>
      </c>
      <c r="D38" s="1">
        <v>3</v>
      </c>
      <c r="F38" s="1">
        <v>1</v>
      </c>
      <c r="I38" s="2">
        <f>+SUM(Tabella1[[#This Row],[2013 PURI]:[MISTA 2015/16]])</f>
        <v>4</v>
      </c>
    </row>
    <row r="39" spans="1:9" x14ac:dyDescent="0.25">
      <c r="A39">
        <v>675503</v>
      </c>
      <c r="B39" t="s">
        <v>43</v>
      </c>
      <c r="C39" t="s">
        <v>44</v>
      </c>
      <c r="D39" s="1">
        <v>4</v>
      </c>
      <c r="F39" s="1">
        <v>4</v>
      </c>
      <c r="G39" s="1">
        <v>3</v>
      </c>
      <c r="I39" s="2">
        <f>+SUM(Tabella1[[#This Row],[2013 PURI]:[MISTA 2015/16]])</f>
        <v>11</v>
      </c>
    </row>
    <row r="40" spans="1:9" x14ac:dyDescent="0.25">
      <c r="A40">
        <v>919160</v>
      </c>
      <c r="B40" t="s">
        <v>51</v>
      </c>
      <c r="C40" t="s">
        <v>52</v>
      </c>
      <c r="D40" s="1">
        <v>2</v>
      </c>
      <c r="F40" s="1">
        <v>1</v>
      </c>
      <c r="G40" s="1">
        <v>1</v>
      </c>
      <c r="I40" s="2">
        <f>+SUM(Tabella1[[#This Row],[2013 PURI]:[MISTA 2015/16]])</f>
        <v>4</v>
      </c>
    </row>
    <row r="41" spans="1:9" x14ac:dyDescent="0.25">
      <c r="A41">
        <v>19770</v>
      </c>
      <c r="B41" t="s">
        <v>77</v>
      </c>
      <c r="C41" t="s">
        <v>78</v>
      </c>
      <c r="D41" s="1">
        <v>2</v>
      </c>
      <c r="F41" s="1">
        <v>1</v>
      </c>
      <c r="H41" s="1">
        <v>1</v>
      </c>
      <c r="I41" s="2">
        <f>+SUM(Tabella1[[#This Row],[2013 PURI]:[MISTA 2015/16]])</f>
        <v>4</v>
      </c>
    </row>
    <row r="42" spans="1:9" x14ac:dyDescent="0.25">
      <c r="A42">
        <v>676023</v>
      </c>
      <c r="B42" t="s">
        <v>121</v>
      </c>
      <c r="C42" t="s">
        <v>122</v>
      </c>
      <c r="D42" s="1">
        <v>1</v>
      </c>
      <c r="F42" s="1">
        <v>1</v>
      </c>
      <c r="H42" s="1">
        <v>1</v>
      </c>
      <c r="I42" s="2">
        <f>+SUM(Tabella1[[#This Row],[2013 PURI]:[MISTA 2015/16]])</f>
        <v>3</v>
      </c>
    </row>
    <row r="43" spans="1:9" x14ac:dyDescent="0.25">
      <c r="A43">
        <v>947346</v>
      </c>
      <c r="B43" t="s">
        <v>123</v>
      </c>
      <c r="C43" t="s">
        <v>124</v>
      </c>
      <c r="D43" s="1">
        <v>1</v>
      </c>
      <c r="E43" s="1">
        <v>1</v>
      </c>
      <c r="I43" s="2">
        <f>+SUM(Tabella1[[#This Row],[2013 PURI]:[MISTA 2015/16]])</f>
        <v>2</v>
      </c>
    </row>
    <row r="44" spans="1:9" x14ac:dyDescent="0.25">
      <c r="A44">
        <v>61071</v>
      </c>
      <c r="B44" t="s">
        <v>21</v>
      </c>
      <c r="C44" t="s">
        <v>22</v>
      </c>
      <c r="D44" s="1">
        <v>1</v>
      </c>
      <c r="F44" s="1">
        <v>1</v>
      </c>
      <c r="I44" s="2">
        <f>+SUM(Tabella1[[#This Row],[2013 PURI]:[MISTA 2015/16]])</f>
        <v>2</v>
      </c>
    </row>
    <row r="45" spans="1:9" x14ac:dyDescent="0.25">
      <c r="A45">
        <v>920554</v>
      </c>
      <c r="B45" t="s">
        <v>91</v>
      </c>
      <c r="C45" t="s">
        <v>92</v>
      </c>
      <c r="D45" s="1">
        <v>3</v>
      </c>
      <c r="F45" s="1">
        <v>1</v>
      </c>
      <c r="G45" s="1">
        <v>1</v>
      </c>
      <c r="H45" s="1">
        <v>1</v>
      </c>
      <c r="I45" s="2">
        <f>+SUM(Tabella1[[#This Row],[2013 PURI]:[MISTA 2015/16]])</f>
        <v>6</v>
      </c>
    </row>
    <row r="46" spans="1:9" x14ac:dyDescent="0.25">
      <c r="A46">
        <v>940751</v>
      </c>
      <c r="B46" t="s">
        <v>57</v>
      </c>
      <c r="C46" t="s">
        <v>58</v>
      </c>
      <c r="F46" s="1">
        <v>1</v>
      </c>
      <c r="G46" s="1">
        <v>1</v>
      </c>
      <c r="H46" s="1">
        <v>1</v>
      </c>
      <c r="I46" s="2">
        <f>+SUM(Tabella1[[#This Row],[2013 PURI]:[MISTA 2015/16]])</f>
        <v>3</v>
      </c>
    </row>
    <row r="47" spans="1:9" x14ac:dyDescent="0.25">
      <c r="A47">
        <v>675383</v>
      </c>
      <c r="B47" t="s">
        <v>95</v>
      </c>
      <c r="C47" t="s">
        <v>96</v>
      </c>
      <c r="D47" s="1">
        <v>2</v>
      </c>
      <c r="F47" s="1">
        <v>2</v>
      </c>
      <c r="G47" s="1">
        <v>1</v>
      </c>
      <c r="I47" s="2">
        <f>+SUM(Tabella1[[#This Row],[2013 PURI]:[MISTA 2015/16]])</f>
        <v>5</v>
      </c>
    </row>
    <row r="48" spans="1:9" x14ac:dyDescent="0.25">
      <c r="A48">
        <v>951693</v>
      </c>
      <c r="B48" t="s">
        <v>41</v>
      </c>
      <c r="C48" t="s">
        <v>42</v>
      </c>
      <c r="D48" s="1">
        <v>3</v>
      </c>
      <c r="E48" s="1">
        <v>1</v>
      </c>
      <c r="F48" s="1">
        <v>3</v>
      </c>
      <c r="G48" s="1">
        <v>1</v>
      </c>
      <c r="H48" s="1">
        <v>3</v>
      </c>
      <c r="I48" s="2">
        <f>+SUM(Tabella1[[#This Row],[2013 PURI]:[MISTA 2015/16]])</f>
        <v>11</v>
      </c>
    </row>
    <row r="49" spans="1:9" x14ac:dyDescent="0.25">
      <c r="A49">
        <v>675624</v>
      </c>
      <c r="B49" t="s">
        <v>103</v>
      </c>
      <c r="C49" t="s">
        <v>104</v>
      </c>
      <c r="D49" s="1">
        <v>1</v>
      </c>
      <c r="F49" s="1">
        <v>2</v>
      </c>
      <c r="G49" s="1">
        <v>1</v>
      </c>
      <c r="I49" s="2">
        <f>+SUM(Tabella1[[#This Row],[2013 PURI]:[MISTA 2015/16]])</f>
        <v>4</v>
      </c>
    </row>
    <row r="50" spans="1:9" x14ac:dyDescent="0.25">
      <c r="A50">
        <v>59034</v>
      </c>
      <c r="B50" t="s">
        <v>23</v>
      </c>
      <c r="C50" t="s">
        <v>24</v>
      </c>
      <c r="D50" s="1">
        <v>1</v>
      </c>
      <c r="E50" s="1">
        <v>1</v>
      </c>
      <c r="F50" s="1">
        <v>1</v>
      </c>
      <c r="H50" s="1">
        <v>1</v>
      </c>
      <c r="I50" s="2">
        <f>+SUM(Tabella1[[#This Row],[2013 PURI]:[MISTA 2015/16]])</f>
        <v>4</v>
      </c>
    </row>
    <row r="51" spans="1:9" x14ac:dyDescent="0.25">
      <c r="A51">
        <v>676202</v>
      </c>
      <c r="B51" t="s">
        <v>131</v>
      </c>
      <c r="C51" t="s">
        <v>132</v>
      </c>
      <c r="D51" s="1">
        <v>4</v>
      </c>
      <c r="F51" s="1">
        <v>2</v>
      </c>
      <c r="G51" s="1">
        <v>1</v>
      </c>
      <c r="I51" s="2">
        <f>+SUM(Tabella1[[#This Row],[2013 PURI]:[MISTA 2015/16]])</f>
        <v>7</v>
      </c>
    </row>
    <row r="52" spans="1:9" x14ac:dyDescent="0.25">
      <c r="A52">
        <v>953705</v>
      </c>
      <c r="B52" t="s">
        <v>125</v>
      </c>
      <c r="C52" t="s">
        <v>126</v>
      </c>
      <c r="E52" s="1">
        <v>1</v>
      </c>
      <c r="I52" s="2">
        <f>+SUM(Tabella1[[#This Row],[2013 PURI]:[MISTA 2015/16]])</f>
        <v>1</v>
      </c>
    </row>
    <row r="53" spans="1:9" x14ac:dyDescent="0.25">
      <c r="A53">
        <v>949510</v>
      </c>
      <c r="B53" t="s">
        <v>31</v>
      </c>
      <c r="C53" t="s">
        <v>32</v>
      </c>
      <c r="D53" s="1">
        <v>4</v>
      </c>
      <c r="F53" s="1">
        <v>3</v>
      </c>
      <c r="G53" s="1">
        <v>2</v>
      </c>
      <c r="I53" s="2">
        <f>+SUM(Tabella1[[#This Row],[2013 PURI]:[MISTA 2015/16]])</f>
        <v>9</v>
      </c>
    </row>
    <row r="54" spans="1:9" x14ac:dyDescent="0.25">
      <c r="A54">
        <v>938094</v>
      </c>
      <c r="B54" t="s">
        <v>93</v>
      </c>
      <c r="C54" t="s">
        <v>94</v>
      </c>
      <c r="H54" s="1">
        <v>1</v>
      </c>
      <c r="I54" s="2">
        <f>+SUM(Tabella1[[#This Row],[2013 PURI]:[MISTA 2015/16]])</f>
        <v>1</v>
      </c>
    </row>
    <row r="55" spans="1:9" x14ac:dyDescent="0.25">
      <c r="A55">
        <v>947089</v>
      </c>
      <c r="B55" t="s">
        <v>165</v>
      </c>
      <c r="C55" t="s">
        <v>166</v>
      </c>
      <c r="D55" s="1">
        <v>2</v>
      </c>
      <c r="F55" s="1">
        <v>1</v>
      </c>
      <c r="H55" s="1">
        <v>1</v>
      </c>
      <c r="I55" s="2">
        <f>+SUM(Tabella1[[#This Row],[2013 PURI]:[MISTA 2015/16]])</f>
        <v>4</v>
      </c>
    </row>
    <row r="56" spans="1:9" x14ac:dyDescent="0.25">
      <c r="A56">
        <v>953666</v>
      </c>
      <c r="B56" t="s">
        <v>147</v>
      </c>
      <c r="C56" t="s">
        <v>148</v>
      </c>
      <c r="E56" s="1">
        <v>1</v>
      </c>
      <c r="H56" s="1">
        <v>1</v>
      </c>
      <c r="I56" s="2">
        <f>+SUM(Tabella1[[#This Row],[2013 PURI]:[MISTA 2015/16]])</f>
        <v>2</v>
      </c>
    </row>
    <row r="57" spans="1:9" x14ac:dyDescent="0.25">
      <c r="A57">
        <v>953421</v>
      </c>
      <c r="B57" t="s">
        <v>159</v>
      </c>
      <c r="C57" t="s">
        <v>160</v>
      </c>
      <c r="D57" s="1">
        <v>1</v>
      </c>
      <c r="E57" s="1">
        <v>1</v>
      </c>
      <c r="I57" s="2">
        <f>+SUM(Tabella1[[#This Row],[2013 PURI]:[MISTA 2015/16]])</f>
        <v>2</v>
      </c>
    </row>
    <row r="58" spans="1:9" x14ac:dyDescent="0.25">
      <c r="A58">
        <v>35330</v>
      </c>
      <c r="B58" t="s">
        <v>45</v>
      </c>
      <c r="C58" t="s">
        <v>46</v>
      </c>
      <c r="D58" s="1">
        <v>1</v>
      </c>
      <c r="F58" s="1">
        <v>1</v>
      </c>
      <c r="G58" s="1">
        <v>1</v>
      </c>
      <c r="I58" s="2">
        <f>+SUM(Tabella1[[#This Row],[2013 PURI]:[MISTA 2015/16]])</f>
        <v>3</v>
      </c>
    </row>
    <row r="59" spans="1:9" x14ac:dyDescent="0.25">
      <c r="A59">
        <v>61465</v>
      </c>
      <c r="B59" t="s">
        <v>113</v>
      </c>
      <c r="C59" t="s">
        <v>114</v>
      </c>
      <c r="F59" s="1">
        <v>2</v>
      </c>
      <c r="I59" s="2">
        <f>+SUM(Tabella1[[#This Row],[2013 PURI]:[MISTA 2015/16]])</f>
        <v>2</v>
      </c>
    </row>
    <row r="60" spans="1:9" x14ac:dyDescent="0.25">
      <c r="A60">
        <v>675763</v>
      </c>
      <c r="B60" t="s">
        <v>169</v>
      </c>
      <c r="C60" t="s">
        <v>170</v>
      </c>
      <c r="D60" s="1">
        <v>1</v>
      </c>
      <c r="F60" s="1">
        <v>1</v>
      </c>
      <c r="H60" s="1">
        <v>1</v>
      </c>
      <c r="I60" s="2">
        <f>+SUM(Tabella1[[#This Row],[2013 PURI]:[MISTA 2015/16]])</f>
        <v>3</v>
      </c>
    </row>
    <row r="61" spans="1:9" x14ac:dyDescent="0.25">
      <c r="A61">
        <v>947122</v>
      </c>
      <c r="B61" t="s">
        <v>97</v>
      </c>
      <c r="C61" t="s">
        <v>98</v>
      </c>
      <c r="D61" s="1">
        <v>1</v>
      </c>
      <c r="E61" s="1">
        <v>2</v>
      </c>
      <c r="G61" s="1">
        <v>1</v>
      </c>
      <c r="H61" s="1">
        <v>1</v>
      </c>
      <c r="I61" s="2">
        <f>+SUM(Tabella1[[#This Row],[2013 PURI]:[MISTA 2015/16]])</f>
        <v>5</v>
      </c>
    </row>
    <row r="62" spans="1:9" x14ac:dyDescent="0.25">
      <c r="A62">
        <v>954060</v>
      </c>
      <c r="B62" t="s">
        <v>137</v>
      </c>
      <c r="C62" t="s">
        <v>138</v>
      </c>
      <c r="G62" s="1">
        <v>1</v>
      </c>
      <c r="I62" s="2">
        <f>+SUM(Tabella1[[#This Row],[2013 PURI]:[MISTA 2015/16]])</f>
        <v>1</v>
      </c>
    </row>
    <row r="63" spans="1:9" x14ac:dyDescent="0.25">
      <c r="A63">
        <v>932285</v>
      </c>
      <c r="B63" t="s">
        <v>17</v>
      </c>
      <c r="C63" t="s">
        <v>18</v>
      </c>
      <c r="D63" s="1">
        <v>1</v>
      </c>
      <c r="F63" s="1">
        <v>1</v>
      </c>
      <c r="G63" s="1">
        <v>1</v>
      </c>
      <c r="I63" s="2">
        <f>+SUM(Tabella1[[#This Row],[2013 PURI]:[MISTA 2015/16]])</f>
        <v>3</v>
      </c>
    </row>
    <row r="64" spans="1:9" x14ac:dyDescent="0.25">
      <c r="A64">
        <v>947029</v>
      </c>
      <c r="B64" t="s">
        <v>115</v>
      </c>
      <c r="C64" t="s">
        <v>116</v>
      </c>
      <c r="D64" s="1">
        <v>3</v>
      </c>
      <c r="F64" s="1">
        <v>2</v>
      </c>
      <c r="H64" s="1">
        <v>2</v>
      </c>
      <c r="I64" s="2">
        <f>+SUM(Tabella1[[#This Row],[2013 PURI]:[MISTA 2015/16]])</f>
        <v>7</v>
      </c>
    </row>
    <row r="65" spans="1:9" x14ac:dyDescent="0.25">
      <c r="A65">
        <v>949425</v>
      </c>
      <c r="B65" t="s">
        <v>161</v>
      </c>
      <c r="C65" t="s">
        <v>162</v>
      </c>
      <c r="D65" s="1">
        <v>2</v>
      </c>
      <c r="F65" s="1">
        <v>2</v>
      </c>
      <c r="I65" s="2">
        <f>+SUM(Tabella1[[#This Row],[2013 PURI]:[MISTA 2015/16]])</f>
        <v>4</v>
      </c>
    </row>
    <row r="66" spans="1:9" x14ac:dyDescent="0.25">
      <c r="A66">
        <v>937723</v>
      </c>
      <c r="B66" t="s">
        <v>89</v>
      </c>
      <c r="C66" t="s">
        <v>90</v>
      </c>
      <c r="D66" s="1">
        <v>1</v>
      </c>
      <c r="E66" s="1">
        <v>1</v>
      </c>
      <c r="F66" s="1">
        <v>1</v>
      </c>
      <c r="G66" s="1">
        <v>1</v>
      </c>
      <c r="H66" s="1">
        <v>1</v>
      </c>
      <c r="I66" s="2">
        <f>+SUM(Tabella1[[#This Row],[2013 PURI]:[MISTA 2015/16]])</f>
        <v>5</v>
      </c>
    </row>
    <row r="67" spans="1:9" x14ac:dyDescent="0.25">
      <c r="A67">
        <v>77891</v>
      </c>
      <c r="B67" t="s">
        <v>153</v>
      </c>
      <c r="C67" t="s">
        <v>154</v>
      </c>
      <c r="E67" s="1">
        <v>1</v>
      </c>
      <c r="H67" s="1">
        <v>1</v>
      </c>
      <c r="I67" s="2">
        <f>+SUM(Tabella1[[#This Row],[2013 PURI]:[MISTA 2015/16]])</f>
        <v>2</v>
      </c>
    </row>
    <row r="68" spans="1:9" x14ac:dyDescent="0.25">
      <c r="A68">
        <v>675965</v>
      </c>
      <c r="B68" t="s">
        <v>167</v>
      </c>
      <c r="C68" t="s">
        <v>168</v>
      </c>
      <c r="D68" s="1">
        <v>2</v>
      </c>
      <c r="F68" s="1">
        <v>2</v>
      </c>
      <c r="G68" s="1">
        <v>1</v>
      </c>
      <c r="H68" s="1">
        <v>1</v>
      </c>
      <c r="I68" s="2">
        <f>+SUM(Tabella1[[#This Row],[2013 PURI]:[MISTA 2015/16]])</f>
        <v>6</v>
      </c>
    </row>
    <row r="69" spans="1:9" x14ac:dyDescent="0.25">
      <c r="A69">
        <v>73055</v>
      </c>
      <c r="B69" t="s">
        <v>129</v>
      </c>
      <c r="C69" t="s">
        <v>130</v>
      </c>
      <c r="D69" s="1">
        <v>1</v>
      </c>
      <c r="I69" s="2">
        <f>+SUM(Tabella1[[#This Row],[2013 PURI]:[MISTA 2015/16]])</f>
        <v>1</v>
      </c>
    </row>
    <row r="70" spans="1:9" x14ac:dyDescent="0.25">
      <c r="A70">
        <v>43320</v>
      </c>
      <c r="B70" t="s">
        <v>105</v>
      </c>
      <c r="C70" t="s">
        <v>106</v>
      </c>
      <c r="D70" s="1">
        <v>2</v>
      </c>
      <c r="F70" s="1">
        <v>2</v>
      </c>
      <c r="H70" s="1">
        <v>1</v>
      </c>
      <c r="I70" s="2">
        <f>+SUM(Tabella1[[#This Row],[2013 PURI]:[MISTA 2015/16]])</f>
        <v>5</v>
      </c>
    </row>
    <row r="71" spans="1:9" x14ac:dyDescent="0.25">
      <c r="A71">
        <v>43370</v>
      </c>
      <c r="B71" t="s">
        <v>19</v>
      </c>
      <c r="C71" t="s">
        <v>20</v>
      </c>
      <c r="D71" s="1">
        <v>1</v>
      </c>
      <c r="F71" s="1">
        <v>1</v>
      </c>
      <c r="G71" s="1">
        <v>1</v>
      </c>
      <c r="H71" s="1">
        <v>1</v>
      </c>
      <c r="I71" s="2">
        <f>+SUM(Tabella1[[#This Row],[2013 PURI]:[MISTA 2015/16]])</f>
        <v>4</v>
      </c>
    </row>
    <row r="72" spans="1:9" x14ac:dyDescent="0.25">
      <c r="A72">
        <v>675366</v>
      </c>
      <c r="B72" t="s">
        <v>133</v>
      </c>
      <c r="C72" t="s">
        <v>134</v>
      </c>
      <c r="D72" s="1">
        <v>2</v>
      </c>
      <c r="F72" s="1">
        <v>1</v>
      </c>
      <c r="G72" s="1">
        <v>2</v>
      </c>
      <c r="H72" s="1">
        <v>1</v>
      </c>
      <c r="I72" s="2">
        <f>+SUM(Tabella1[[#This Row],[2013 PURI]:[MISTA 2015/16]])</f>
        <v>6</v>
      </c>
    </row>
    <row r="73" spans="1:9" x14ac:dyDescent="0.25">
      <c r="A73">
        <v>66527</v>
      </c>
      <c r="B73" t="s">
        <v>99</v>
      </c>
      <c r="C73" t="s">
        <v>100</v>
      </c>
      <c r="H73" s="1">
        <v>1</v>
      </c>
      <c r="I73" s="2">
        <f>+SUM(Tabella1[[#This Row],[2013 PURI]:[MISTA 2015/16]])</f>
        <v>1</v>
      </c>
    </row>
    <row r="74" spans="1:9" x14ac:dyDescent="0.25">
      <c r="A74">
        <v>952723</v>
      </c>
      <c r="B74" t="s">
        <v>39</v>
      </c>
      <c r="C74" t="s">
        <v>40</v>
      </c>
      <c r="D74" s="1">
        <v>2</v>
      </c>
      <c r="F74" s="1">
        <v>2</v>
      </c>
      <c r="H74" s="1">
        <v>2</v>
      </c>
      <c r="I74" s="2">
        <f>+SUM(Tabella1[[#This Row],[2013 PURI]:[MISTA 2015/16]])</f>
        <v>6</v>
      </c>
    </row>
    <row r="75" spans="1:9" x14ac:dyDescent="0.25">
      <c r="A75">
        <v>949203</v>
      </c>
      <c r="B75" t="s">
        <v>67</v>
      </c>
      <c r="C75" t="s">
        <v>68</v>
      </c>
      <c r="D75" s="1">
        <v>1</v>
      </c>
      <c r="F75" s="1">
        <v>1</v>
      </c>
      <c r="I75" s="2">
        <f>+SUM(Tabella1[[#This Row],[2013 PURI]:[MISTA 2015/16]])</f>
        <v>2</v>
      </c>
    </row>
    <row r="76" spans="1:9" x14ac:dyDescent="0.25">
      <c r="A76">
        <v>78770</v>
      </c>
      <c r="B76" t="s">
        <v>141</v>
      </c>
      <c r="C76" t="s">
        <v>142</v>
      </c>
      <c r="E76" s="1">
        <v>1</v>
      </c>
      <c r="I76" s="2">
        <f>+SUM(Tabella1[[#This Row],[2013 PURI]:[MISTA 2015/16]])</f>
        <v>1</v>
      </c>
    </row>
    <row r="77" spans="1:9" x14ac:dyDescent="0.25">
      <c r="A77">
        <v>204317</v>
      </c>
      <c r="B77" t="s">
        <v>151</v>
      </c>
      <c r="C77" t="s">
        <v>152</v>
      </c>
      <c r="D77" s="1">
        <v>2</v>
      </c>
      <c r="F77" s="1">
        <v>2</v>
      </c>
      <c r="I77" s="2">
        <f>+SUM(Tabella1[[#This Row],[2013 PURI]:[MISTA 2015/16]])</f>
        <v>4</v>
      </c>
    </row>
    <row r="78" spans="1:9" x14ac:dyDescent="0.25">
      <c r="A78">
        <v>935813</v>
      </c>
      <c r="B78" t="s">
        <v>29</v>
      </c>
      <c r="C78" t="s">
        <v>30</v>
      </c>
      <c r="D78" s="1">
        <v>2</v>
      </c>
      <c r="F78" s="1">
        <v>1</v>
      </c>
      <c r="G78" s="1">
        <v>1</v>
      </c>
      <c r="H78" s="1">
        <v>2</v>
      </c>
      <c r="I78" s="2">
        <f>+SUM(Tabella1[[#This Row],[2013 PURI]:[MISTA 2015/16]])</f>
        <v>6</v>
      </c>
    </row>
    <row r="79" spans="1:9" x14ac:dyDescent="0.25">
      <c r="A79">
        <v>78762</v>
      </c>
      <c r="B79" t="s">
        <v>15</v>
      </c>
      <c r="C79" t="s">
        <v>16</v>
      </c>
      <c r="F79" s="1">
        <v>1</v>
      </c>
      <c r="H79" s="1">
        <v>1</v>
      </c>
      <c r="I79" s="2">
        <f>+SUM(Tabella1[[#This Row],[2013 PURI]:[MISTA 2015/16]])</f>
        <v>2</v>
      </c>
    </row>
    <row r="80" spans="1:9" x14ac:dyDescent="0.25">
      <c r="A80">
        <v>79936</v>
      </c>
      <c r="B80" t="s">
        <v>143</v>
      </c>
      <c r="C80" t="s">
        <v>144</v>
      </c>
      <c r="D80" s="1">
        <v>1</v>
      </c>
      <c r="F80" s="1">
        <v>1</v>
      </c>
      <c r="G80" s="1">
        <v>1</v>
      </c>
      <c r="H80" s="1">
        <v>1</v>
      </c>
      <c r="I80" s="2">
        <f>+SUM(Tabella1[[#This Row],[2013 PURI]:[MISTA 2015/16]])</f>
        <v>4</v>
      </c>
    </row>
    <row r="81" spans="1:9" x14ac:dyDescent="0.25">
      <c r="A81">
        <v>918813</v>
      </c>
      <c r="B81" t="s">
        <v>13</v>
      </c>
      <c r="C81" t="s">
        <v>14</v>
      </c>
      <c r="E81" s="1">
        <v>1</v>
      </c>
      <c r="I81" s="2">
        <f>+SUM(Tabella1[[#This Row],[2013 PURI]:[MISTA 2015/16]])</f>
        <v>1</v>
      </c>
    </row>
    <row r="82" spans="1:9" x14ac:dyDescent="0.25">
      <c r="A82">
        <v>55430</v>
      </c>
      <c r="B82" t="s">
        <v>157</v>
      </c>
      <c r="C82" t="s">
        <v>158</v>
      </c>
      <c r="D82" s="1">
        <v>2</v>
      </c>
      <c r="F82" s="1">
        <v>3</v>
      </c>
      <c r="G82" s="1">
        <v>1</v>
      </c>
      <c r="H82" s="1">
        <v>1</v>
      </c>
      <c r="I82" s="2">
        <f>+SUM(Tabella1[[#This Row],[2013 PURI]:[MISTA 2015/16]])</f>
        <v>7</v>
      </c>
    </row>
    <row r="83" spans="1:9" x14ac:dyDescent="0.25">
      <c r="A83">
        <v>947794</v>
      </c>
      <c r="B83" t="s">
        <v>33</v>
      </c>
      <c r="C83" t="s">
        <v>34</v>
      </c>
      <c r="D83" s="1">
        <v>1</v>
      </c>
      <c r="F83" s="1">
        <v>1</v>
      </c>
      <c r="I83" s="2">
        <f>+SUM(Tabella1[[#This Row],[2013 PURI]:[MISTA 2015/16]])</f>
        <v>2</v>
      </c>
    </row>
    <row r="84" spans="1:9" x14ac:dyDescent="0.25">
      <c r="A84">
        <v>33480</v>
      </c>
      <c r="B84" t="s">
        <v>79</v>
      </c>
      <c r="C84" t="s">
        <v>80</v>
      </c>
      <c r="D84" s="1">
        <v>1</v>
      </c>
      <c r="F84" s="1">
        <v>2</v>
      </c>
      <c r="G84" s="1">
        <v>2</v>
      </c>
      <c r="I84" s="2">
        <f>+SUM(Tabella1[[#This Row],[2013 PURI]:[MISTA 2015/16]])</f>
        <v>5</v>
      </c>
    </row>
    <row r="85" spans="1:9" x14ac:dyDescent="0.25">
      <c r="A85">
        <v>57826</v>
      </c>
      <c r="B85" t="s">
        <v>149</v>
      </c>
      <c r="C85" t="s">
        <v>150</v>
      </c>
      <c r="D85" s="1">
        <v>2</v>
      </c>
      <c r="F85" s="1">
        <v>2</v>
      </c>
      <c r="G85" s="1">
        <v>2</v>
      </c>
      <c r="I85" s="2">
        <f>+SUM(Tabella1[[#This Row],[2013 PURI]:[MISTA 2015/16]])</f>
        <v>6</v>
      </c>
    </row>
    <row r="86" spans="1:9" x14ac:dyDescent="0.25">
      <c r="A86">
        <v>945177</v>
      </c>
      <c r="B86" t="s">
        <v>37</v>
      </c>
      <c r="C86" t="s">
        <v>38</v>
      </c>
      <c r="E86" s="1">
        <v>1</v>
      </c>
      <c r="F86" s="1">
        <v>1</v>
      </c>
      <c r="I86" s="2">
        <f>+SUM(Tabella1[[#This Row],[2013 PURI]:[MISTA 2015/16]])</f>
        <v>2</v>
      </c>
    </row>
    <row r="87" spans="1:9" x14ac:dyDescent="0.25">
      <c r="A87">
        <v>913836</v>
      </c>
      <c r="B87" t="s">
        <v>119</v>
      </c>
      <c r="C87" t="s">
        <v>120</v>
      </c>
      <c r="D87" s="1">
        <v>2</v>
      </c>
      <c r="F87" s="1">
        <v>2</v>
      </c>
      <c r="I87" s="2">
        <f>+SUM(Tabella1[[#This Row],[2013 PURI]:[MISTA 2015/16]])</f>
        <v>4</v>
      </c>
    </row>
    <row r="88" spans="1:9" x14ac:dyDescent="0.25">
      <c r="A88">
        <v>60177</v>
      </c>
      <c r="B88" t="s">
        <v>135</v>
      </c>
      <c r="C88" t="s">
        <v>136</v>
      </c>
      <c r="D88" s="1">
        <v>2</v>
      </c>
      <c r="F88" s="1">
        <v>1</v>
      </c>
      <c r="G88" s="1">
        <v>1</v>
      </c>
      <c r="H88" s="1">
        <v>1</v>
      </c>
      <c r="I88" s="2">
        <f>+SUM(Tabella1[[#This Row],[2013 PURI]:[MISTA 2015/16]])</f>
        <v>5</v>
      </c>
    </row>
    <row r="89" spans="1:9" x14ac:dyDescent="0.25">
      <c r="A89" t="s">
        <v>182</v>
      </c>
      <c r="D89" s="1">
        <f>SUBTOTAL(109,Tabella1[2013 PURI])</f>
        <v>115</v>
      </c>
      <c r="E89" s="1">
        <f>SUBTOTAL(109,Tabella1[MISTA 2013/14])</f>
        <v>23</v>
      </c>
      <c r="F89" s="1">
        <f>SUBTOTAL(109,Tabella1[PURA 2014])</f>
        <v>108</v>
      </c>
      <c r="G89" s="1">
        <f>SUBTOTAL(109,Tabella1[PURA 2015])</f>
        <v>51</v>
      </c>
      <c r="H89" s="1">
        <f>SUBTOTAL(109,Tabella1[MISTA 2015/16])</f>
        <v>55</v>
      </c>
      <c r="I89" s="3">
        <f>SUBTOTAL(109,Tabella1[Totale])</f>
        <v>352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Organici PC PA Autunno21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2021-10-11T18:31:55Z</dcterms:created>
  <dcterms:modified xsi:type="dcterms:W3CDTF">2021-10-11T18:38:03Z</dcterms:modified>
</cp:coreProperties>
</file>